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9" r:id="rId1"/>
  </sheets>
  <externalReferences>
    <externalReference r:id="rId2"/>
  </externalReferences>
  <definedNames>
    <definedName name="_xlnm._FilterDatabase" localSheetId="0" hidden="1">N1_სატენდერო!$A$6:$G$67</definedName>
    <definedName name="_xlnm.Print_Area" localSheetId="0">N1_სატენდერო!$A$1:$F$71</definedName>
    <definedName name="_xlnm.Print_Titles" localSheetId="0">N1_სატენდერო!$6:$6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9" l="1"/>
  <c r="F60" i="19" l="1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1" i="19" l="1"/>
  <c r="F62" i="19" l="1"/>
  <c r="F63" i="19" s="1"/>
  <c r="F64" i="19" l="1"/>
  <c r="F65" i="19" l="1"/>
  <c r="F67" i="19" l="1"/>
</calcChain>
</file>

<file path=xl/sharedStrings.xml><?xml version="1.0" encoding="utf-8"?>
<sst xmlns="http://schemas.openxmlformats.org/spreadsheetml/2006/main" count="222" uniqueCount="124">
  <si>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</si>
  <si>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</si>
  <si>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</si>
  <si>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</si>
  <si>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</si>
  <si>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</si>
  <si>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</si>
  <si>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</si>
  <si>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</si>
  <si>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</si>
  <si>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</si>
  <si>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</si>
  <si>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მ2</t>
  </si>
  <si>
    <t>ტნ</t>
  </si>
  <si>
    <t>ც</t>
  </si>
  <si>
    <t>რკინა–ბეტონის რგოლი d=1000მმ / 1მ</t>
  </si>
  <si>
    <t>არსებულ საკანალიზაციო ჭაზე შეჭრა</t>
  </si>
  <si>
    <t>ბეტონი B-7.5</t>
  </si>
  <si>
    <t>ბეტონი B-25</t>
  </si>
  <si>
    <t>ჭის გარე ზედაპირის ჰიდროიზოლაცია ბიტუმის მასტიკით 2 ფენად</t>
  </si>
  <si>
    <t>ბიტუმ მასტიკა</t>
  </si>
  <si>
    <t>3</t>
  </si>
  <si>
    <t>4</t>
  </si>
  <si>
    <t>11</t>
  </si>
  <si>
    <t>10</t>
  </si>
  <si>
    <t>13</t>
  </si>
  <si>
    <t>9</t>
  </si>
  <si>
    <t>12</t>
  </si>
  <si>
    <t>ასფალტის საფარის მოხსნა სისქით 10 სმ სანგრევი ჩაქუჩით</t>
  </si>
  <si>
    <t>ავტოთვითმცლელით გატანა 35 კმ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</si>
  <si>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</si>
  <si>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</si>
  <si>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</si>
  <si>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III კატ. გრუნტის დამუშავება ხელით, ავტოთვითმცლელზე დატვირთვით</t>
  </si>
  <si>
    <t>7</t>
  </si>
  <si>
    <t>8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</si>
  <si>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</si>
  <si>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ხელით, გვერდზე დაყრით</t>
  </si>
  <si>
    <t>16</t>
  </si>
  <si>
    <t>ავტოთვითმცლელით გატანა 35კმ</t>
  </si>
  <si>
    <t>კგ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</si>
  <si>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</si>
  <si>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</si>
  <si>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18</t>
  </si>
  <si>
    <t>19</t>
  </si>
  <si>
    <t>15</t>
  </si>
  <si>
    <t>ხის ძელი</t>
  </si>
  <si>
    <t>ფიცარი ჩამოუგანავი 40-60 მმ III ხ.</t>
  </si>
  <si>
    <t>თხრილის კედლების გამაგრება ხის ფარებით</t>
  </si>
  <si>
    <t>5</t>
  </si>
  <si>
    <t>6</t>
  </si>
  <si>
    <t>14</t>
  </si>
  <si>
    <t>16-1</t>
  </si>
  <si>
    <t>17</t>
  </si>
  <si>
    <t>17-1</t>
  </si>
  <si>
    <t>20</t>
  </si>
  <si>
    <t>21</t>
  </si>
  <si>
    <t>22</t>
  </si>
  <si>
    <t>23</t>
  </si>
  <si>
    <t>24</t>
  </si>
  <si>
    <t>5-1</t>
  </si>
  <si>
    <t>5-2</t>
  </si>
  <si>
    <t>5-3</t>
  </si>
  <si>
    <t>15-1</t>
  </si>
  <si>
    <t>15-2</t>
  </si>
  <si>
    <t>15-3</t>
  </si>
  <si>
    <t>15-4</t>
  </si>
  <si>
    <t>15-5</t>
  </si>
  <si>
    <t>15-6</t>
  </si>
  <si>
    <t>15-7</t>
  </si>
  <si>
    <t>17-2</t>
  </si>
  <si>
    <t>17-3</t>
  </si>
  <si>
    <t>17-4</t>
  </si>
  <si>
    <t>23-1</t>
  </si>
  <si>
    <t>23-2</t>
  </si>
  <si>
    <t>3-1</t>
  </si>
  <si>
    <t>3-2</t>
  </si>
  <si>
    <t>3-3</t>
  </si>
  <si>
    <t>2.1</t>
  </si>
  <si>
    <t>14.1</t>
  </si>
  <si>
    <t>ღორღის (20-40 მმ) ფრაქცია მოტანა, უკუჩაყრა (K=0.98-1.25) დატკეპვნით,ასფალტის მომზადებამდე სისქით 20 სმ.</t>
  </si>
  <si>
    <t>დ.ღ.გ.</t>
  </si>
  <si>
    <t>რაოდენობა</t>
  </si>
  <si>
    <t xml:space="preserve">  სულ                                 (ლარი)</t>
  </si>
  <si>
    <t>24-1</t>
  </si>
  <si>
    <t>24-2</t>
  </si>
  <si>
    <t>კონტრაქტორის მომსახურება</t>
  </si>
  <si>
    <t>კანალიზაციის პოლიეთილენის PE 80 d=200 მმ მილი</t>
  </si>
  <si>
    <t>მ³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</si>
  <si>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</si>
  <si>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</si>
  <si>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</si>
  <si>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ავ/თვითმცლელებზე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</si>
  <si>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</si>
  <si>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ბეტონის დეკორატიული ფილების საფარის მოხსნა, გვერდზე დაწყობა</t>
  </si>
  <si>
    <t>ბეტონის დეკორატიული ფილების საფარის აღდგენა 90 % არსებულის გამოყენებით</t>
  </si>
  <si>
    <t>ბეტონის დეკორატიული ფილები 10 %</t>
  </si>
  <si>
    <t>ცემენტის ხსნარი მ-100</t>
  </si>
  <si>
    <t>III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</si>
  <si>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 35 კმ-ზე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</si>
  <si>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</si>
  <si>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</si>
  <si>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</si>
  <si>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არსებული ჭის დემონტაჟი
(1 ცალი)</t>
  </si>
  <si>
    <t>დემონტირებული ჭის ნატეხების დატვირთვა ავ/თვითმც. და გატანა 35კმ-ზე</t>
  </si>
  <si>
    <t>რ/ბ ანაკრები წრიული ჭის (1 კომპ) მონტაჟი, რკბ. ძირის ფილით, რკბ რგოლებით, რკ/ბ მრგვალი გადახურვის ფილა ბეტონი B25 (M-350); თუჯის ჩარჩო ხუფით D=1.0 მ Hშიდა=2.4 მ</t>
  </si>
  <si>
    <t>რკინა–ბეტონის რგოლი d=1000მმ / 0.5მ</t>
  </si>
  <si>
    <t>რ/ბ ძირის ფილა d-1000 მმ</t>
  </si>
  <si>
    <t>რკ/ბ გადახურვის ფილა D=1000 მმ ბეტონი B25 (M-350) იხ. პროექტი</t>
  </si>
  <si>
    <t>ქვიშაცემენტის ხსნარი მ-100</t>
  </si>
  <si>
    <t>წყალშეუღწევადობის დანამატი W8</t>
  </si>
  <si>
    <t>ჭის ღარის მოწყობა B-25, მ-350 მარკის ბეტონით</t>
  </si>
  <si>
    <t>ძელი III ხ. 40-60მმ</t>
  </si>
  <si>
    <t>ჩამოგანული ფიცარი III ხ. 25-32მმ</t>
  </si>
  <si>
    <t>ჩამოგანული ფიცარი III ხ. 40მმ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</si>
  <si>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</si>
  <si>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</si>
  <si>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ღორღით (0-40მმ) ფრაქცია</t>
  </si>
  <si>
    <t>კანალიზაციის პოლიეთილენის მილის მოწყობა PE 80 d=200 მმ</t>
  </si>
  <si>
    <t>კკანალიზაციის პოლიეთილენის მილის PE 80 d=200 მმ გამოცდა ჰერმეტულობაზე</t>
  </si>
  <si>
    <t>ზედნადები ხარჯები</t>
  </si>
  <si>
    <t>gwp</t>
  </si>
  <si>
    <t>ჭოველიძის ქ. #10 წყალარინების ქსელის მოწყობა</t>
  </si>
  <si>
    <t>თუჯის ჩარჩო ხუფით 65 სმ იხ.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</si>
</sst>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165" fontId="6" fillId="2" borderId="11" xfId="1" applyNumberFormat="1" applyFont="1" applyFill="1" applyBorder="1" applyAlignment="1" applyProtection="1">
      <alignment horizontal="center"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13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9" fontId="6" fillId="2" borderId="15" xfId="1" applyNumberFormat="1" applyFont="1" applyFill="1" applyBorder="1" applyAlignment="1">
      <alignment horizontal="center" vertical="center"/>
    </xf>
    <xf numFmtId="164" fontId="6" fillId="2" borderId="11" xfId="7" applyFont="1" applyFill="1" applyBorder="1" applyAlignment="1" applyProtection="1">
      <alignment horizontal="right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>
      <alignment horizontal="center" vertical="center"/>
    </xf>
    <xf numFmtId="9" fontId="6" fillId="2" borderId="6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right" vertical="center"/>
    </xf>
    <xf numFmtId="9" fontId="6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5" fillId="0" borderId="11" xfId="4" applyFont="1" applyBorder="1" applyAlignment="1"/>
    <xf numFmtId="164" fontId="6" fillId="2" borderId="11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 applyProtection="1">
      <alignment horizontal="center" vertical="center"/>
      <protection locked="0"/>
    </xf>
    <xf numFmtId="164" fontId="6" fillId="2" borderId="14" xfId="7" applyFont="1" applyFill="1" applyBorder="1" applyAlignment="1" applyProtection="1">
      <alignment horizontal="center" vertical="center"/>
    </xf>
    <xf numFmtId="164" fontId="6" fillId="2" borderId="9" xfId="7" applyFont="1" applyFill="1" applyBorder="1" applyAlignment="1" applyProtection="1">
      <alignment horizontal="center" vertical="center"/>
    </xf>
    <xf numFmtId="164" fontId="4" fillId="2" borderId="9" xfId="7" applyFont="1" applyFill="1" applyBorder="1" applyAlignment="1" applyProtection="1">
      <alignment horizontal="center" vertical="center"/>
    </xf>
    <xf numFmtId="164" fontId="4" fillId="2" borderId="6" xfId="7" applyFont="1" applyFill="1" applyBorder="1" applyAlignment="1" applyProtection="1">
      <alignment horizontal="center" vertical="center"/>
    </xf>
    <xf numFmtId="164" fontId="6" fillId="2" borderId="6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0" xfId="1" applyFont="1" applyFill="1" applyAlignment="1"/>
    <xf numFmtId="49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49" fontId="6" fillId="2" borderId="11" xfId="0" applyNumberFormat="1" applyFont="1" applyFill="1" applyBorder="1" applyAlignment="1">
      <alignment horizontal="left" vertical="center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3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0" fontId="6" fillId="3" borderId="11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4" borderId="11" xfId="1" applyNumberFormat="1" applyFont="1" applyFill="1" applyBorder="1" applyAlignment="1">
      <alignment horizontal="left" vertical="center"/>
    </xf>
    <xf numFmtId="0" fontId="8" fillId="3" borderId="11" xfId="1" applyNumberFormat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>
      <alignment vertical="center"/>
    </xf>
    <xf numFmtId="0" fontId="4" fillId="2" borderId="9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2" fontId="6" fillId="0" borderId="0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</cellXfs>
  <cellStyles count="8">
    <cellStyle name="Comma" xfId="7" builtinId="3"/>
    <cellStyle name="Comma 2" xfId="3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P-AXAPTA-FILE\Projects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E71"/>
  <sheetViews>
    <sheetView showGridLines="0" tabSelected="1" zoomScale="80" zoomScaleNormal="80" workbookViewId="0">
      <pane xSplit="2" ySplit="6" topLeftCell="C5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1796875" defaultRowHeight="16" x14ac:dyDescent="0.35"/>
  <cols>
    <col min="1" max="1" width="4.7265625" style="39" customWidth="1"/>
    <col min="2" max="2" width="106.1796875" style="7" customWidth="1"/>
    <col min="3" max="3" width="8.54296875" style="7" customWidth="1"/>
    <col min="4" max="4" width="12.54296875" style="7" bestFit="1" customWidth="1"/>
    <col min="5" max="5" width="11.26953125" style="40" customWidth="1"/>
    <col min="6" max="6" width="12.1796875" style="7" customWidth="1"/>
    <col min="7" max="7" width="31.453125" style="7" bestFit="1" customWidth="1"/>
    <col min="8" max="16384" width="9.1796875" style="7"/>
  </cols>
  <sheetData>
    <row r="1" spans="1:239" x14ac:dyDescent="0.35">
      <c r="A1" s="1" t="s">
        <v>122</v>
      </c>
      <c r="B1" s="1"/>
      <c r="C1" s="1"/>
      <c r="D1" s="1"/>
      <c r="E1" s="1"/>
      <c r="F1" s="1"/>
    </row>
    <row r="2" spans="1:239" ht="16.5" thickBot="1" x14ac:dyDescent="0.4">
      <c r="A2" s="2"/>
      <c r="B2" s="41"/>
      <c r="C2" s="41"/>
      <c r="D2" s="41"/>
      <c r="E2" s="42"/>
      <c r="F2" s="41"/>
      <c r="G2" s="43"/>
    </row>
    <row r="3" spans="1:239" ht="16.5" thickBot="1" x14ac:dyDescent="0.4">
      <c r="A3" s="8"/>
      <c r="B3" s="9"/>
      <c r="C3" s="9"/>
      <c r="D3" s="9"/>
      <c r="E3" s="10"/>
      <c r="F3" s="9"/>
      <c r="G3" s="28"/>
    </row>
    <row r="4" spans="1:239" ht="18" customHeight="1" thickBot="1" x14ac:dyDescent="0.4">
      <c r="A4" s="77" t="s">
        <v>0</v>
      </c>
      <c r="B4" s="79" t="s">
        <v>1</v>
      </c>
      <c r="C4" s="79" t="s">
        <v>2</v>
      </c>
      <c r="D4" s="81" t="s">
        <v>82</v>
      </c>
      <c r="E4" s="83" t="s">
        <v>3</v>
      </c>
      <c r="F4" s="81" t="s">
        <v>83</v>
      </c>
      <c r="G4" s="44"/>
    </row>
    <row r="5" spans="1:239" ht="39.75" customHeight="1" thickBot="1" x14ac:dyDescent="0.4">
      <c r="A5" s="78"/>
      <c r="B5" s="80"/>
      <c r="C5" s="80"/>
      <c r="D5" s="82"/>
      <c r="E5" s="84"/>
      <c r="F5" s="82"/>
      <c r="G5" s="45"/>
    </row>
    <row r="6" spans="1:239" ht="16.5" thickBot="1" x14ac:dyDescent="0.4">
      <c r="A6" s="11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46">
        <v>7</v>
      </c>
    </row>
    <row r="7" spans="1:239" s="18" customFormat="1" ht="16.5" x14ac:dyDescent="0.45">
      <c r="A7" s="14">
        <v>1</v>
      </c>
      <c r="B7" s="55" t="s">
        <v>28</v>
      </c>
      <c r="C7" s="15" t="s">
        <v>90</v>
      </c>
      <c r="D7" s="16">
        <v>1</v>
      </c>
      <c r="E7" s="17"/>
      <c r="F7" s="17">
        <f>D7*E7</f>
        <v>0</v>
      </c>
      <c r="G7" s="47" t="s">
        <v>86</v>
      </c>
    </row>
    <row r="8" spans="1:239" s="20" customFormat="1" ht="16.5" x14ac:dyDescent="0.45">
      <c r="A8" s="25">
        <v>2</v>
      </c>
      <c r="B8" s="56" t="s">
        <v>92</v>
      </c>
      <c r="C8" s="19" t="s">
        <v>90</v>
      </c>
      <c r="D8" s="48">
        <v>1</v>
      </c>
      <c r="E8" s="49"/>
      <c r="F8" s="49">
        <f t="shared" ref="F8:F60" si="0">D8*E8</f>
        <v>0</v>
      </c>
      <c r="G8" s="47" t="s">
        <v>86</v>
      </c>
    </row>
    <row r="9" spans="1:239" s="20" customFormat="1" x14ac:dyDescent="0.45">
      <c r="A9" s="25" t="s">
        <v>78</v>
      </c>
      <c r="B9" s="56" t="s">
        <v>29</v>
      </c>
      <c r="C9" s="19" t="s">
        <v>4</v>
      </c>
      <c r="D9" s="48">
        <v>2</v>
      </c>
      <c r="E9" s="49"/>
      <c r="F9" s="48">
        <f>D9*E9</f>
        <v>0</v>
      </c>
      <c r="G9" s="47" t="s">
        <v>86</v>
      </c>
    </row>
    <row r="10" spans="1:239" ht="16.5" x14ac:dyDescent="0.45">
      <c r="A10" s="21" t="s">
        <v>21</v>
      </c>
      <c r="B10" s="3" t="s">
        <v>93</v>
      </c>
      <c r="C10" s="4" t="s">
        <v>91</v>
      </c>
      <c r="D10" s="48">
        <v>10</v>
      </c>
      <c r="E10" s="49"/>
      <c r="F10" s="49">
        <f t="shared" si="0"/>
        <v>0</v>
      </c>
      <c r="G10" s="47" t="s">
        <v>86</v>
      </c>
    </row>
    <row r="11" spans="1:239" x14ac:dyDescent="0.45">
      <c r="A11" s="21" t="s">
        <v>75</v>
      </c>
      <c r="B11" s="3" t="s">
        <v>30</v>
      </c>
      <c r="C11" s="4" t="s">
        <v>4</v>
      </c>
      <c r="D11" s="48">
        <v>1.43</v>
      </c>
      <c r="E11" s="49"/>
      <c r="F11" s="49">
        <f t="shared" si="0"/>
        <v>0</v>
      </c>
      <c r="G11" s="47" t="s">
        <v>86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</row>
    <row r="12" spans="1:239" x14ac:dyDescent="0.45">
      <c r="A12" s="21" t="s">
        <v>76</v>
      </c>
      <c r="B12" s="3" t="s">
        <v>31</v>
      </c>
      <c r="C12" s="4" t="s">
        <v>4</v>
      </c>
      <c r="D12" s="48">
        <v>0.95399999999999985</v>
      </c>
      <c r="E12" s="49"/>
      <c r="F12" s="49">
        <f t="shared" si="0"/>
        <v>0</v>
      </c>
      <c r="G12" s="47" t="s">
        <v>86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</row>
    <row r="13" spans="1:239" x14ac:dyDescent="0.45">
      <c r="A13" s="21" t="s">
        <v>77</v>
      </c>
      <c r="B13" s="3" t="s">
        <v>32</v>
      </c>
      <c r="C13" s="4" t="s">
        <v>4</v>
      </c>
      <c r="D13" s="48">
        <v>1.1999999999999999E-2</v>
      </c>
      <c r="E13" s="49"/>
      <c r="F13" s="49">
        <f t="shared" si="0"/>
        <v>0</v>
      </c>
      <c r="G13" s="47" t="s">
        <v>86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</row>
    <row r="14" spans="1:239" s="22" customFormat="1" ht="16.5" x14ac:dyDescent="0.45">
      <c r="A14" s="58" t="s">
        <v>22</v>
      </c>
      <c r="B14" s="5" t="s">
        <v>94</v>
      </c>
      <c r="C14" s="6" t="s">
        <v>91</v>
      </c>
      <c r="D14" s="48">
        <v>30</v>
      </c>
      <c r="E14" s="49"/>
      <c r="F14" s="49">
        <f t="shared" si="0"/>
        <v>0</v>
      </c>
      <c r="G14" s="47" t="s">
        <v>86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</row>
    <row r="15" spans="1:239" s="22" customFormat="1" ht="16.5" x14ac:dyDescent="0.45">
      <c r="A15" s="58" t="s">
        <v>49</v>
      </c>
      <c r="B15" s="5" t="s">
        <v>95</v>
      </c>
      <c r="C15" s="6" t="s">
        <v>91</v>
      </c>
      <c r="D15" s="48">
        <v>30</v>
      </c>
      <c r="E15" s="49"/>
      <c r="F15" s="49">
        <f t="shared" si="0"/>
        <v>0</v>
      </c>
      <c r="G15" s="47" t="s">
        <v>86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</row>
    <row r="16" spans="1:239" s="22" customFormat="1" x14ac:dyDescent="0.45">
      <c r="A16" s="58" t="s">
        <v>60</v>
      </c>
      <c r="B16" s="5" t="s">
        <v>96</v>
      </c>
      <c r="C16" s="6" t="s">
        <v>5</v>
      </c>
      <c r="D16" s="48">
        <v>3</v>
      </c>
      <c r="E16" s="49"/>
      <c r="F16" s="49">
        <f t="shared" si="0"/>
        <v>0</v>
      </c>
      <c r="G16" s="47" t="s">
        <v>86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</row>
    <row r="17" spans="1:239" s="22" customFormat="1" x14ac:dyDescent="0.45">
      <c r="A17" s="58" t="s">
        <v>61</v>
      </c>
      <c r="B17" s="65" t="s">
        <v>102</v>
      </c>
      <c r="C17" s="6" t="s">
        <v>5</v>
      </c>
      <c r="D17" s="48">
        <v>3</v>
      </c>
      <c r="E17" s="49"/>
      <c r="F17" s="49">
        <f t="shared" si="0"/>
        <v>0</v>
      </c>
      <c r="G17" s="47" t="s">
        <v>86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</row>
    <row r="18" spans="1:239" s="22" customFormat="1" x14ac:dyDescent="0.45">
      <c r="A18" s="58" t="s">
        <v>62</v>
      </c>
      <c r="B18" s="60" t="s">
        <v>97</v>
      </c>
      <c r="C18" s="6" t="s">
        <v>5</v>
      </c>
      <c r="D18" s="48">
        <v>0.56400000000000006</v>
      </c>
      <c r="E18" s="49"/>
      <c r="F18" s="49">
        <f t="shared" si="0"/>
        <v>0</v>
      </c>
      <c r="G18" s="47" t="s">
        <v>86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</row>
    <row r="19" spans="1:239" ht="16.5" x14ac:dyDescent="0.45">
      <c r="A19" s="23" t="s">
        <v>50</v>
      </c>
      <c r="B19" s="61" t="s">
        <v>98</v>
      </c>
      <c r="C19" s="24" t="s">
        <v>90</v>
      </c>
      <c r="D19" s="50">
        <v>56</v>
      </c>
      <c r="E19" s="49"/>
      <c r="F19" s="49">
        <f t="shared" si="0"/>
        <v>0</v>
      </c>
      <c r="G19" s="47" t="s">
        <v>86</v>
      </c>
    </row>
    <row r="20" spans="1:239" ht="16.5" x14ac:dyDescent="0.45">
      <c r="A20" s="21" t="s">
        <v>34</v>
      </c>
      <c r="B20" s="55" t="s">
        <v>33</v>
      </c>
      <c r="C20" s="4" t="s">
        <v>90</v>
      </c>
      <c r="D20" s="48">
        <v>7.1999999999999993</v>
      </c>
      <c r="E20" s="49"/>
      <c r="F20" s="49">
        <f t="shared" si="0"/>
        <v>0</v>
      </c>
      <c r="G20" s="47" t="s">
        <v>86</v>
      </c>
    </row>
    <row r="21" spans="1:239" ht="16.5" x14ac:dyDescent="0.45">
      <c r="A21" s="21" t="s">
        <v>35</v>
      </c>
      <c r="B21" s="55" t="s">
        <v>37</v>
      </c>
      <c r="C21" s="4" t="s">
        <v>90</v>
      </c>
      <c r="D21" s="48">
        <v>16.799999999999997</v>
      </c>
      <c r="E21" s="49"/>
      <c r="F21" s="49">
        <f t="shared" si="0"/>
        <v>0</v>
      </c>
      <c r="G21" s="47" t="s">
        <v>86</v>
      </c>
    </row>
    <row r="22" spans="1:239" s="20" customFormat="1" ht="16.5" x14ac:dyDescent="0.45">
      <c r="A22" s="25" t="s">
        <v>26</v>
      </c>
      <c r="B22" s="56" t="s">
        <v>36</v>
      </c>
      <c r="C22" s="19" t="s">
        <v>90</v>
      </c>
      <c r="D22" s="48">
        <v>16.799999999999997</v>
      </c>
      <c r="E22" s="49"/>
      <c r="F22" s="49">
        <f t="shared" si="0"/>
        <v>0</v>
      </c>
      <c r="G22" s="47" t="s">
        <v>86</v>
      </c>
    </row>
    <row r="23" spans="1:239" x14ac:dyDescent="0.45">
      <c r="A23" s="21" t="s">
        <v>24</v>
      </c>
      <c r="B23" s="55" t="s">
        <v>99</v>
      </c>
      <c r="C23" s="4" t="s">
        <v>4</v>
      </c>
      <c r="D23" s="48">
        <v>144</v>
      </c>
      <c r="E23" s="49"/>
      <c r="F23" s="49">
        <f t="shared" si="0"/>
        <v>0</v>
      </c>
      <c r="G23" s="47" t="s">
        <v>86</v>
      </c>
    </row>
    <row r="24" spans="1:239" s="63" customFormat="1" ht="16.5" x14ac:dyDescent="0.45">
      <c r="A24" s="21" t="s">
        <v>23</v>
      </c>
      <c r="B24" s="62" t="s">
        <v>100</v>
      </c>
      <c r="C24" s="4" t="s">
        <v>90</v>
      </c>
      <c r="D24" s="48">
        <v>18.7</v>
      </c>
      <c r="E24" s="49"/>
      <c r="F24" s="49">
        <f t="shared" si="0"/>
        <v>0</v>
      </c>
      <c r="G24" s="47" t="s">
        <v>86</v>
      </c>
    </row>
    <row r="25" spans="1:239" s="57" customFormat="1" ht="16.5" x14ac:dyDescent="0.45">
      <c r="A25" s="14" t="s">
        <v>27</v>
      </c>
      <c r="B25" s="64" t="s">
        <v>101</v>
      </c>
      <c r="C25" s="15" t="s">
        <v>90</v>
      </c>
      <c r="D25" s="48">
        <v>18.7</v>
      </c>
      <c r="E25" s="49"/>
      <c r="F25" s="49">
        <f t="shared" si="0"/>
        <v>0</v>
      </c>
      <c r="G25" s="47" t="s">
        <v>86</v>
      </c>
    </row>
    <row r="26" spans="1:239" s="57" customFormat="1" ht="16.5" x14ac:dyDescent="0.45">
      <c r="A26" s="14"/>
      <c r="B26" s="65" t="s">
        <v>102</v>
      </c>
      <c r="C26" s="15" t="s">
        <v>90</v>
      </c>
      <c r="D26" s="48">
        <v>20.57</v>
      </c>
      <c r="E26" s="49"/>
      <c r="F26" s="49">
        <f t="shared" si="0"/>
        <v>0</v>
      </c>
      <c r="G26" s="47" t="s">
        <v>86</v>
      </c>
    </row>
    <row r="27" spans="1:239" x14ac:dyDescent="0.45">
      <c r="A27" s="21" t="s">
        <v>25</v>
      </c>
      <c r="B27" s="3" t="s">
        <v>103</v>
      </c>
      <c r="C27" s="4" t="s">
        <v>5</v>
      </c>
      <c r="D27" s="48">
        <v>1.1055599999999999</v>
      </c>
      <c r="E27" s="49"/>
      <c r="F27" s="49">
        <f t="shared" si="0"/>
        <v>0</v>
      </c>
      <c r="G27" s="47" t="s">
        <v>86</v>
      </c>
    </row>
    <row r="28" spans="1:239" s="20" customFormat="1" x14ac:dyDescent="0.45">
      <c r="A28" s="25" t="s">
        <v>51</v>
      </c>
      <c r="B28" s="56" t="s">
        <v>104</v>
      </c>
      <c r="C28" s="19" t="s">
        <v>5</v>
      </c>
      <c r="D28" s="48">
        <v>1.1055599999999999</v>
      </c>
      <c r="E28" s="49"/>
      <c r="F28" s="48">
        <f>D28*E28</f>
        <v>0</v>
      </c>
      <c r="G28" s="47" t="s">
        <v>86</v>
      </c>
    </row>
    <row r="29" spans="1:239" s="20" customFormat="1" x14ac:dyDescent="0.45">
      <c r="A29" s="25" t="s">
        <v>79</v>
      </c>
      <c r="B29" s="56" t="s">
        <v>39</v>
      </c>
      <c r="C29" s="19" t="s">
        <v>4</v>
      </c>
      <c r="D29" s="48">
        <v>2.76</v>
      </c>
      <c r="E29" s="49"/>
      <c r="F29" s="48">
        <f>D29*E29</f>
        <v>0</v>
      </c>
      <c r="G29" s="47" t="s">
        <v>86</v>
      </c>
    </row>
    <row r="30" spans="1:239" s="66" customFormat="1" ht="16.5" x14ac:dyDescent="0.45">
      <c r="A30" s="26" t="s">
        <v>45</v>
      </c>
      <c r="B30" s="56" t="s">
        <v>105</v>
      </c>
      <c r="C30" s="19" t="s">
        <v>90</v>
      </c>
      <c r="D30" s="48">
        <v>1.1055599999999999</v>
      </c>
      <c r="E30" s="49"/>
      <c r="F30" s="49">
        <f t="shared" si="0"/>
        <v>0</v>
      </c>
      <c r="G30" s="47" t="s">
        <v>86</v>
      </c>
    </row>
    <row r="31" spans="1:239" s="66" customFormat="1" x14ac:dyDescent="0.45">
      <c r="A31" s="26" t="s">
        <v>63</v>
      </c>
      <c r="B31" s="67" t="s">
        <v>15</v>
      </c>
      <c r="C31" s="19" t="s">
        <v>6</v>
      </c>
      <c r="D31" s="48">
        <v>2</v>
      </c>
      <c r="E31" s="49"/>
      <c r="F31" s="49">
        <f t="shared" si="0"/>
        <v>0</v>
      </c>
      <c r="G31" s="47" t="s">
        <v>86</v>
      </c>
    </row>
    <row r="32" spans="1:239" s="66" customFormat="1" x14ac:dyDescent="0.45">
      <c r="A32" s="26" t="s">
        <v>64</v>
      </c>
      <c r="B32" s="67" t="s">
        <v>106</v>
      </c>
      <c r="C32" s="19" t="s">
        <v>14</v>
      </c>
      <c r="D32" s="48">
        <v>1</v>
      </c>
      <c r="E32" s="49"/>
      <c r="F32" s="49">
        <f t="shared" si="0"/>
        <v>0</v>
      </c>
      <c r="G32" s="47" t="s">
        <v>86</v>
      </c>
    </row>
    <row r="33" spans="1:7" s="66" customFormat="1" x14ac:dyDescent="0.45">
      <c r="A33" s="26" t="s">
        <v>65</v>
      </c>
      <c r="B33" s="56" t="s">
        <v>107</v>
      </c>
      <c r="C33" s="19" t="s">
        <v>14</v>
      </c>
      <c r="D33" s="48">
        <v>1</v>
      </c>
      <c r="E33" s="49"/>
      <c r="F33" s="49">
        <f t="shared" si="0"/>
        <v>0</v>
      </c>
      <c r="G33" s="47" t="s">
        <v>86</v>
      </c>
    </row>
    <row r="34" spans="1:7" s="22" customFormat="1" x14ac:dyDescent="0.45">
      <c r="A34" s="26" t="s">
        <v>66</v>
      </c>
      <c r="B34" s="68" t="s">
        <v>108</v>
      </c>
      <c r="C34" s="6" t="s">
        <v>14</v>
      </c>
      <c r="D34" s="48">
        <v>1</v>
      </c>
      <c r="E34" s="49"/>
      <c r="F34" s="49">
        <f t="shared" si="0"/>
        <v>0</v>
      </c>
      <c r="G34" s="47" t="s">
        <v>86</v>
      </c>
    </row>
    <row r="35" spans="1:7" s="22" customFormat="1" x14ac:dyDescent="0.45">
      <c r="A35" s="26" t="s">
        <v>67</v>
      </c>
      <c r="B35" s="5" t="s">
        <v>123</v>
      </c>
      <c r="C35" s="6" t="s">
        <v>14</v>
      </c>
      <c r="D35" s="48">
        <v>1</v>
      </c>
      <c r="E35" s="49"/>
      <c r="F35" s="49">
        <f t="shared" si="0"/>
        <v>0</v>
      </c>
      <c r="G35" s="47" t="s">
        <v>121</v>
      </c>
    </row>
    <row r="36" spans="1:7" s="66" customFormat="1" ht="16.5" x14ac:dyDescent="0.45">
      <c r="A36" s="26" t="s">
        <v>68</v>
      </c>
      <c r="B36" s="56" t="s">
        <v>109</v>
      </c>
      <c r="C36" s="19" t="s">
        <v>90</v>
      </c>
      <c r="D36" s="48">
        <v>0.11055599999999999</v>
      </c>
      <c r="E36" s="49"/>
      <c r="F36" s="49">
        <f t="shared" si="0"/>
        <v>0</v>
      </c>
      <c r="G36" s="47" t="s">
        <v>86</v>
      </c>
    </row>
    <row r="37" spans="1:7" s="66" customFormat="1" x14ac:dyDescent="0.45">
      <c r="A37" s="26" t="s">
        <v>69</v>
      </c>
      <c r="B37" s="56" t="s">
        <v>110</v>
      </c>
      <c r="C37" s="19" t="s">
        <v>40</v>
      </c>
      <c r="D37" s="48">
        <v>1.1100000000000001</v>
      </c>
      <c r="E37" s="49"/>
      <c r="F37" s="49">
        <f t="shared" si="0"/>
        <v>0</v>
      </c>
      <c r="G37" s="47" t="s">
        <v>86</v>
      </c>
    </row>
    <row r="38" spans="1:7" s="22" customFormat="1" x14ac:dyDescent="0.45">
      <c r="A38" s="27" t="s">
        <v>38</v>
      </c>
      <c r="B38" s="5" t="s">
        <v>19</v>
      </c>
      <c r="C38" s="6" t="s">
        <v>12</v>
      </c>
      <c r="D38" s="48">
        <v>9</v>
      </c>
      <c r="E38" s="49"/>
      <c r="F38" s="49">
        <f t="shared" si="0"/>
        <v>0</v>
      </c>
      <c r="G38" s="47" t="s">
        <v>86</v>
      </c>
    </row>
    <row r="39" spans="1:7" s="22" customFormat="1" x14ac:dyDescent="0.45">
      <c r="A39" s="27" t="s">
        <v>52</v>
      </c>
      <c r="B39" s="5" t="s">
        <v>20</v>
      </c>
      <c r="C39" s="6" t="s">
        <v>13</v>
      </c>
      <c r="D39" s="48">
        <v>2.1599999999999998E-2</v>
      </c>
      <c r="E39" s="49"/>
      <c r="F39" s="49">
        <f t="shared" si="0"/>
        <v>0</v>
      </c>
      <c r="G39" s="47" t="s">
        <v>86</v>
      </c>
    </row>
    <row r="40" spans="1:7" ht="16.5" x14ac:dyDescent="0.45">
      <c r="A40" s="21" t="s">
        <v>53</v>
      </c>
      <c r="B40" s="62" t="s">
        <v>111</v>
      </c>
      <c r="C40" s="4" t="s">
        <v>90</v>
      </c>
      <c r="D40" s="48">
        <v>0.4</v>
      </c>
      <c r="E40" s="49"/>
      <c r="F40" s="49">
        <f t="shared" si="0"/>
        <v>0</v>
      </c>
      <c r="G40" s="47" t="s">
        <v>86</v>
      </c>
    </row>
    <row r="41" spans="1:7" s="28" customFormat="1" x14ac:dyDescent="0.45">
      <c r="A41" s="21" t="s">
        <v>54</v>
      </c>
      <c r="B41" s="3" t="s">
        <v>18</v>
      </c>
      <c r="C41" s="4" t="s">
        <v>5</v>
      </c>
      <c r="D41" s="48">
        <v>0.40599999999999997</v>
      </c>
      <c r="E41" s="49"/>
      <c r="F41" s="49">
        <f t="shared" si="0"/>
        <v>0</v>
      </c>
      <c r="G41" s="47" t="s">
        <v>86</v>
      </c>
    </row>
    <row r="42" spans="1:7" ht="16.5" x14ac:dyDescent="0.45">
      <c r="A42" s="21" t="s">
        <v>70</v>
      </c>
      <c r="B42" s="69" t="s">
        <v>112</v>
      </c>
      <c r="C42" s="4" t="s">
        <v>90</v>
      </c>
      <c r="D42" s="48">
        <v>1.8000000000000004E-3</v>
      </c>
      <c r="E42" s="49"/>
      <c r="F42" s="49">
        <f t="shared" si="0"/>
        <v>0</v>
      </c>
      <c r="G42" s="47" t="s">
        <v>86</v>
      </c>
    </row>
    <row r="43" spans="1:7" ht="16.5" x14ac:dyDescent="0.45">
      <c r="A43" s="21" t="s">
        <v>71</v>
      </c>
      <c r="B43" s="69" t="s">
        <v>113</v>
      </c>
      <c r="C43" s="4" t="s">
        <v>90</v>
      </c>
      <c r="D43" s="48">
        <v>2.4640000000000002E-2</v>
      </c>
      <c r="E43" s="49"/>
      <c r="F43" s="49">
        <f t="shared" si="0"/>
        <v>0</v>
      </c>
      <c r="G43" s="47" t="s">
        <v>86</v>
      </c>
    </row>
    <row r="44" spans="1:7" ht="16.5" x14ac:dyDescent="0.45">
      <c r="A44" s="21" t="s">
        <v>72</v>
      </c>
      <c r="B44" s="69" t="s">
        <v>114</v>
      </c>
      <c r="C44" s="4" t="s">
        <v>90</v>
      </c>
      <c r="D44" s="48">
        <v>1.9519999999999999E-2</v>
      </c>
      <c r="E44" s="49"/>
      <c r="F44" s="49">
        <f t="shared" si="0"/>
        <v>0</v>
      </c>
      <c r="G44" s="47" t="s">
        <v>86</v>
      </c>
    </row>
    <row r="45" spans="1:7" ht="16.5" x14ac:dyDescent="0.45">
      <c r="A45" s="21" t="s">
        <v>43</v>
      </c>
      <c r="B45" s="3" t="s">
        <v>115</v>
      </c>
      <c r="C45" s="4" t="s">
        <v>90</v>
      </c>
      <c r="D45" s="48">
        <v>4.3559999999999999</v>
      </c>
      <c r="E45" s="49"/>
      <c r="F45" s="49">
        <f t="shared" si="0"/>
        <v>0</v>
      </c>
      <c r="G45" s="47" t="s">
        <v>86</v>
      </c>
    </row>
    <row r="46" spans="1:7" ht="16.5" x14ac:dyDescent="0.45">
      <c r="A46" s="21"/>
      <c r="B46" s="3" t="s">
        <v>116</v>
      </c>
      <c r="C46" s="4" t="s">
        <v>90</v>
      </c>
      <c r="D46" s="48">
        <v>5.0093999999999994</v>
      </c>
      <c r="E46" s="49"/>
      <c r="F46" s="49">
        <f t="shared" si="0"/>
        <v>0</v>
      </c>
      <c r="G46" s="47" t="s">
        <v>86</v>
      </c>
    </row>
    <row r="47" spans="1:7" s="57" customFormat="1" ht="16.5" x14ac:dyDescent="0.45">
      <c r="A47" s="21" t="s">
        <v>44</v>
      </c>
      <c r="B47" s="62" t="s">
        <v>41</v>
      </c>
      <c r="C47" s="4" t="s">
        <v>90</v>
      </c>
      <c r="D47" s="48">
        <v>16.600000000000001</v>
      </c>
      <c r="E47" s="49"/>
      <c r="F47" s="49">
        <f t="shared" si="0"/>
        <v>0</v>
      </c>
      <c r="G47" s="47" t="s">
        <v>86</v>
      </c>
    </row>
    <row r="48" spans="1:7" s="57" customFormat="1" ht="16.5" x14ac:dyDescent="0.45">
      <c r="A48" s="29"/>
      <c r="B48" s="3" t="s">
        <v>42</v>
      </c>
      <c r="C48" s="4" t="s">
        <v>90</v>
      </c>
      <c r="D48" s="48">
        <v>18.260000000000002</v>
      </c>
      <c r="E48" s="49"/>
      <c r="F48" s="49">
        <f t="shared" si="0"/>
        <v>0</v>
      </c>
      <c r="G48" s="47" t="s">
        <v>86</v>
      </c>
    </row>
    <row r="49" spans="1:7" s="57" customFormat="1" ht="16.5" x14ac:dyDescent="0.45">
      <c r="A49" s="21" t="s">
        <v>55</v>
      </c>
      <c r="B49" s="62" t="s">
        <v>80</v>
      </c>
      <c r="C49" s="4" t="s">
        <v>90</v>
      </c>
      <c r="D49" s="48">
        <v>10.199999999999999</v>
      </c>
      <c r="E49" s="49"/>
      <c r="F49" s="49">
        <f t="shared" si="0"/>
        <v>0</v>
      </c>
      <c r="G49" s="47" t="s">
        <v>86</v>
      </c>
    </row>
    <row r="50" spans="1:7" s="57" customFormat="1" x14ac:dyDescent="0.45">
      <c r="A50" s="29"/>
      <c r="B50" s="70" t="s">
        <v>117</v>
      </c>
      <c r="C50" s="4" t="s">
        <v>5</v>
      </c>
      <c r="D50" s="48">
        <v>11.22</v>
      </c>
      <c r="E50" s="49"/>
      <c r="F50" s="49">
        <f t="shared" si="0"/>
        <v>0</v>
      </c>
      <c r="G50" s="47" t="s">
        <v>86</v>
      </c>
    </row>
    <row r="51" spans="1:7" s="22" customFormat="1" x14ac:dyDescent="0.45">
      <c r="A51" s="27" t="s">
        <v>56</v>
      </c>
      <c r="B51" s="71" t="s">
        <v>118</v>
      </c>
      <c r="C51" s="6" t="s">
        <v>6</v>
      </c>
      <c r="D51" s="48">
        <v>40</v>
      </c>
      <c r="E51" s="49"/>
      <c r="F51" s="49">
        <f t="shared" si="0"/>
        <v>0</v>
      </c>
      <c r="G51" s="47" t="s">
        <v>86</v>
      </c>
    </row>
    <row r="52" spans="1:7" s="22" customFormat="1" x14ac:dyDescent="0.45">
      <c r="A52" s="27"/>
      <c r="B52" s="3" t="s">
        <v>87</v>
      </c>
      <c r="C52" s="6" t="s">
        <v>6</v>
      </c>
      <c r="D52" s="48">
        <v>40.4</v>
      </c>
      <c r="E52" s="49"/>
      <c r="F52" s="49">
        <f t="shared" si="0"/>
        <v>0</v>
      </c>
      <c r="G52" s="47" t="s">
        <v>121</v>
      </c>
    </row>
    <row r="53" spans="1:7" s="22" customFormat="1" x14ac:dyDescent="0.45">
      <c r="A53" s="27" t="s">
        <v>57</v>
      </c>
      <c r="B53" s="3" t="s">
        <v>119</v>
      </c>
      <c r="C53" s="6" t="s">
        <v>6</v>
      </c>
      <c r="D53" s="48">
        <v>40</v>
      </c>
      <c r="E53" s="49"/>
      <c r="F53" s="49">
        <f t="shared" si="0"/>
        <v>0</v>
      </c>
      <c r="G53" s="47" t="s">
        <v>86</v>
      </c>
    </row>
    <row r="54" spans="1:7" s="22" customFormat="1" ht="16.5" x14ac:dyDescent="0.45">
      <c r="A54" s="27"/>
      <c r="B54" s="5" t="s">
        <v>10</v>
      </c>
      <c r="C54" s="6" t="s">
        <v>90</v>
      </c>
      <c r="D54" s="48">
        <v>1.2559999999999998</v>
      </c>
      <c r="E54" s="49"/>
      <c r="F54" s="49">
        <f t="shared" si="0"/>
        <v>0</v>
      </c>
      <c r="G54" s="47" t="s">
        <v>121</v>
      </c>
    </row>
    <row r="55" spans="1:7" x14ac:dyDescent="0.45">
      <c r="A55" s="21" t="s">
        <v>58</v>
      </c>
      <c r="B55" s="3" t="s">
        <v>16</v>
      </c>
      <c r="C55" s="4" t="s">
        <v>11</v>
      </c>
      <c r="D55" s="30">
        <v>2</v>
      </c>
      <c r="E55" s="49"/>
      <c r="F55" s="49">
        <f t="shared" si="0"/>
        <v>0</v>
      </c>
      <c r="G55" s="47" t="s">
        <v>86</v>
      </c>
    </row>
    <row r="56" spans="1:7" x14ac:dyDescent="0.45">
      <c r="A56" s="21" t="s">
        <v>73</v>
      </c>
      <c r="B56" s="3" t="s">
        <v>17</v>
      </c>
      <c r="C56" s="4" t="s">
        <v>5</v>
      </c>
      <c r="D56" s="30">
        <v>0.1</v>
      </c>
      <c r="E56" s="49"/>
      <c r="F56" s="49">
        <f t="shared" si="0"/>
        <v>0</v>
      </c>
      <c r="G56" s="47" t="s">
        <v>86</v>
      </c>
    </row>
    <row r="57" spans="1:7" x14ac:dyDescent="0.45">
      <c r="A57" s="21" t="s">
        <v>74</v>
      </c>
      <c r="B57" s="65" t="s">
        <v>102</v>
      </c>
      <c r="C57" s="4" t="s">
        <v>5</v>
      </c>
      <c r="D57" s="30">
        <v>0.4</v>
      </c>
      <c r="E57" s="49"/>
      <c r="F57" s="49">
        <f t="shared" si="0"/>
        <v>0</v>
      </c>
      <c r="G57" s="47" t="s">
        <v>86</v>
      </c>
    </row>
    <row r="58" spans="1:7" s="22" customFormat="1" x14ac:dyDescent="0.45">
      <c r="A58" s="27" t="s">
        <v>59</v>
      </c>
      <c r="B58" s="5" t="s">
        <v>48</v>
      </c>
      <c r="C58" s="6" t="s">
        <v>89</v>
      </c>
      <c r="D58" s="48">
        <v>160</v>
      </c>
      <c r="E58" s="49"/>
      <c r="F58" s="49">
        <f t="shared" si="0"/>
        <v>0</v>
      </c>
      <c r="G58" s="47" t="s">
        <v>86</v>
      </c>
    </row>
    <row r="59" spans="1:7" s="22" customFormat="1" x14ac:dyDescent="0.45">
      <c r="A59" s="27" t="s">
        <v>84</v>
      </c>
      <c r="B59" s="5" t="s">
        <v>46</v>
      </c>
      <c r="C59" s="6" t="s">
        <v>88</v>
      </c>
      <c r="D59" s="48">
        <v>0.68799999999999994</v>
      </c>
      <c r="E59" s="49"/>
      <c r="F59" s="49">
        <f t="shared" si="0"/>
        <v>0</v>
      </c>
      <c r="G59" s="47" t="s">
        <v>86</v>
      </c>
    </row>
    <row r="60" spans="1:7" s="22" customFormat="1" ht="16.5" thickBot="1" x14ac:dyDescent="0.5">
      <c r="A60" s="27" t="s">
        <v>85</v>
      </c>
      <c r="B60" s="5" t="s">
        <v>47</v>
      </c>
      <c r="C60" s="6" t="s">
        <v>88</v>
      </c>
      <c r="D60" s="48">
        <v>1.5359999999999998</v>
      </c>
      <c r="E60" s="49"/>
      <c r="F60" s="49">
        <f t="shared" si="0"/>
        <v>0</v>
      </c>
      <c r="G60" s="47" t="s">
        <v>86</v>
      </c>
    </row>
    <row r="61" spans="1:7" ht="16.5" thickBot="1" x14ac:dyDescent="0.4">
      <c r="A61" s="31"/>
      <c r="B61" s="72" t="s">
        <v>7</v>
      </c>
      <c r="C61" s="32"/>
      <c r="D61" s="51"/>
      <c r="E61" s="51"/>
      <c r="F61" s="52">
        <f>SUM(F7:F60)</f>
        <v>0</v>
      </c>
    </row>
    <row r="62" spans="1:7" ht="16.5" thickBot="1" x14ac:dyDescent="0.4">
      <c r="A62" s="33"/>
      <c r="B62" s="73" t="s">
        <v>120</v>
      </c>
      <c r="C62" s="34"/>
      <c r="D62" s="53"/>
      <c r="E62" s="53"/>
      <c r="F62" s="54">
        <f>F61*C62</f>
        <v>0</v>
      </c>
    </row>
    <row r="63" spans="1:7" ht="16.5" thickBot="1" x14ac:dyDescent="0.4">
      <c r="A63" s="35"/>
      <c r="B63" s="74" t="s">
        <v>8</v>
      </c>
      <c r="C63" s="36"/>
      <c r="D63" s="52"/>
      <c r="E63" s="52"/>
      <c r="F63" s="52">
        <f>SUM(F61:F62)</f>
        <v>0</v>
      </c>
    </row>
    <row r="64" spans="1:7" ht="16.5" thickBot="1" x14ac:dyDescent="0.4">
      <c r="A64" s="33"/>
      <c r="B64" s="73" t="s">
        <v>9</v>
      </c>
      <c r="C64" s="34"/>
      <c r="D64" s="53"/>
      <c r="E64" s="53"/>
      <c r="F64" s="54">
        <f>F63*C64</f>
        <v>0</v>
      </c>
    </row>
    <row r="65" spans="1:6" ht="16.5" thickBot="1" x14ac:dyDescent="0.4">
      <c r="A65" s="35"/>
      <c r="B65" s="74" t="s">
        <v>8</v>
      </c>
      <c r="C65" s="36"/>
      <c r="D65" s="52"/>
      <c r="E65" s="52"/>
      <c r="F65" s="52">
        <f>SUM(F63:F64)</f>
        <v>0</v>
      </c>
    </row>
    <row r="66" spans="1:6" ht="16.5" thickBot="1" x14ac:dyDescent="0.4">
      <c r="A66" s="33"/>
      <c r="B66" s="73" t="s">
        <v>81</v>
      </c>
      <c r="C66" s="34"/>
      <c r="D66" s="53"/>
      <c r="E66" s="53"/>
      <c r="F66" s="54">
        <f>F65*C66</f>
        <v>0</v>
      </c>
    </row>
    <row r="67" spans="1:6" ht="16.5" thickBot="1" x14ac:dyDescent="0.4">
      <c r="A67" s="35"/>
      <c r="B67" s="74" t="s">
        <v>8</v>
      </c>
      <c r="C67" s="36"/>
      <c r="D67" s="52"/>
      <c r="E67" s="52"/>
      <c r="F67" s="52">
        <f>SUM(F66:F66)</f>
        <v>0</v>
      </c>
    </row>
    <row r="68" spans="1:6" ht="24" customHeight="1" x14ac:dyDescent="0.35">
      <c r="A68" s="8"/>
      <c r="B68" s="37"/>
      <c r="C68" s="9"/>
      <c r="D68" s="10"/>
      <c r="E68" s="10"/>
      <c r="F68" s="38"/>
    </row>
    <row r="71" spans="1:6" ht="21.75" customHeight="1" x14ac:dyDescent="0.35">
      <c r="B71" s="76"/>
      <c r="C71" s="76"/>
      <c r="D71" s="75"/>
      <c r="E71" s="75"/>
      <c r="F71" s="75"/>
    </row>
  </sheetData>
  <autoFilter ref="A6:G67"/>
  <mergeCells count="7">
    <mergeCell ref="B71:C71"/>
    <mergeCell ref="D4:D5"/>
    <mergeCell ref="E4:E5"/>
    <mergeCell ref="F4:F5"/>
    <mergeCell ref="A4:A5"/>
    <mergeCell ref="B4:B5"/>
    <mergeCell ref="C4:C5"/>
  </mergeCells>
  <pageMargins left="0.2" right="0.19" top="0.17" bottom="0.21" header="0.17" footer="0.16"/>
  <pageSetup paperSize="9" scale="86" orientation="landscape" r:id="rId1"/>
  <headerFooter alignWithMargins="0"/>
  <ignoredErrors>
    <ignoredError sqref="A9:E60" numberStoredAsText="1"/>
    <ignoredError sqref="F9:F60" numberStoredAsText="1" unlockedFormula="1"/>
    <ignoredError sqref="F7:F8" unlockedFormula="1"/>
    <ignoredError sqref="F63:F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2020-06-05T11:25:06Z</dcterms:modified>
</cp:coreProperties>
</file>